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jerova\Documents\Úřední deska\Rozpočet a výhledy Tvarožná\2022\"/>
    </mc:Choice>
  </mc:AlternateContent>
  <bookViews>
    <workbookView xWindow="0" yWindow="0" windowWidth="28800" windowHeight="11835" activeTab="1"/>
  </bookViews>
  <sheets>
    <sheet name="Příjmy 2022" sheetId="1" r:id="rId1"/>
    <sheet name="Výdaje 2022" sheetId="2" r:id="rId2"/>
  </sheets>
  <definedNames>
    <definedName name="_xlnm._FilterDatabase" localSheetId="0" hidden="1">'Příjmy 2022'!$A$6:$E$42</definedName>
    <definedName name="_xlnm._FilterDatabase" localSheetId="1" hidden="1">'Výdaje 2022'!$A$5:$E$46</definedName>
    <definedName name="_xlnm.Print_Titles" localSheetId="0">'Příjmy 2022'!$1:$6</definedName>
    <definedName name="_xlnm.Print_Titles" localSheetId="1">'Výdaje 2022'!$3:$5</definedName>
  </definedNames>
  <calcPr calcId="152511"/>
</workbook>
</file>

<file path=xl/calcChain.xml><?xml version="1.0" encoding="utf-8"?>
<calcChain xmlns="http://schemas.openxmlformats.org/spreadsheetml/2006/main">
  <c r="E46" i="2" l="1"/>
  <c r="D46" i="2"/>
  <c r="F35" i="2"/>
  <c r="F36" i="2"/>
  <c r="F37" i="2"/>
  <c r="F38" i="2"/>
  <c r="F39" i="2"/>
  <c r="F40" i="2"/>
  <c r="F41" i="2"/>
  <c r="F42" i="2"/>
  <c r="F43" i="2"/>
  <c r="F44" i="2"/>
  <c r="F4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25" i="1"/>
  <c r="F24" i="1"/>
  <c r="F23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7" i="1"/>
  <c r="E42" i="1"/>
  <c r="D42" i="1"/>
  <c r="F49" i="2"/>
  <c r="F6" i="2"/>
  <c r="F7" i="2"/>
  <c r="F8" i="2"/>
  <c r="F9" i="2"/>
  <c r="F10" i="2"/>
  <c r="F11" i="2"/>
  <c r="F12" i="2"/>
  <c r="F13" i="2"/>
  <c r="F14" i="2"/>
  <c r="F15" i="2"/>
  <c r="F46" i="2" l="1"/>
  <c r="F42" i="1"/>
</calcChain>
</file>

<file path=xl/sharedStrings.xml><?xml version="1.0" encoding="utf-8"?>
<sst xmlns="http://schemas.openxmlformats.org/spreadsheetml/2006/main" count="233" uniqueCount="128">
  <si>
    <t>Paragraf</t>
  </si>
  <si>
    <t>Položka</t>
  </si>
  <si>
    <t>Název příjmové položky</t>
  </si>
  <si>
    <t>x</t>
  </si>
  <si>
    <t>Název výdajové položky</t>
  </si>
  <si>
    <t>0000</t>
  </si>
  <si>
    <t>Sběr a zpracování druhotných surovin</t>
  </si>
  <si>
    <t>2219</t>
  </si>
  <si>
    <t>2321</t>
  </si>
  <si>
    <t>3111</t>
  </si>
  <si>
    <t>Předškolní zařízení</t>
  </si>
  <si>
    <t>3117</t>
  </si>
  <si>
    <t>První stupeň základních škol</t>
  </si>
  <si>
    <t>3319</t>
  </si>
  <si>
    <t>Ostatní záležitosti kultury</t>
  </si>
  <si>
    <t>3341</t>
  </si>
  <si>
    <t>Rozhlas a televize</t>
  </si>
  <si>
    <t>3412</t>
  </si>
  <si>
    <t>Sportovní zařízení v majetku obce</t>
  </si>
  <si>
    <t>3613</t>
  </si>
  <si>
    <t>Nebytové hospodářství</t>
  </si>
  <si>
    <t>Pohřebnictví</t>
  </si>
  <si>
    <t>3632</t>
  </si>
  <si>
    <t>Komunální služby a územní rozvoj j. n.</t>
  </si>
  <si>
    <t>3639</t>
  </si>
  <si>
    <t>Sběr a odvoz komunálních odpadů</t>
  </si>
  <si>
    <t>3722</t>
  </si>
  <si>
    <t>Činnost místní správy</t>
  </si>
  <si>
    <t>Příjmy a výdaje z úvěr. finanč. operací</t>
  </si>
  <si>
    <t>3725</t>
  </si>
  <si>
    <t>6171</t>
  </si>
  <si>
    <t>6310</t>
  </si>
  <si>
    <t>1014</t>
  </si>
  <si>
    <t>Ozdrav. hosp. zvířat, pol. a spec. plodin</t>
  </si>
  <si>
    <t>2212</t>
  </si>
  <si>
    <t>Silnice</t>
  </si>
  <si>
    <t>Ost. záležitosti pozemních komunikací</t>
  </si>
  <si>
    <t>2310</t>
  </si>
  <si>
    <t>Pitná voda</t>
  </si>
  <si>
    <t xml:space="preserve">Odvád. a čisť. odp. vod a nakládání s kaly </t>
  </si>
  <si>
    <t>3231</t>
  </si>
  <si>
    <t>Základní umělecké školy</t>
  </si>
  <si>
    <t>3314</t>
  </si>
  <si>
    <t>Činnosti knihovnické</t>
  </si>
  <si>
    <t>Ost. záležitosti kultury</t>
  </si>
  <si>
    <t>3326</t>
  </si>
  <si>
    <t>Poř., zach. a obn. hodnot míst. kult.</t>
  </si>
  <si>
    <t>3399</t>
  </si>
  <si>
    <t>Zálež. kultury, církví a sděl. prostředků</t>
  </si>
  <si>
    <t>3419</t>
  </si>
  <si>
    <t>Ost. tělovýchovná činnost</t>
  </si>
  <si>
    <t>3421</t>
  </si>
  <si>
    <t>Využítí volného času dětí a mládeže</t>
  </si>
  <si>
    <t>3631</t>
  </si>
  <si>
    <t>Veřejné osvětlení</t>
  </si>
  <si>
    <t>3636</t>
  </si>
  <si>
    <t>Územní rozvoj</t>
  </si>
  <si>
    <t>3721</t>
  </si>
  <si>
    <t>Sběr a odvoz nebezpečných odpadů</t>
  </si>
  <si>
    <t>3723</t>
  </si>
  <si>
    <t>Sběr a odvoz ostatních odpadů</t>
  </si>
  <si>
    <t>3745</t>
  </si>
  <si>
    <t>Péče o vzhled obcí a veřejnou zeleň</t>
  </si>
  <si>
    <t>4319</t>
  </si>
  <si>
    <t>Ost. výdaje souvis. se soc. poradenstvím</t>
  </si>
  <si>
    <t>5512</t>
  </si>
  <si>
    <t>Požární ochrana - dobr. část</t>
  </si>
  <si>
    <t>6112</t>
  </si>
  <si>
    <t>Zatupitelstva obcí</t>
  </si>
  <si>
    <t>6320</t>
  </si>
  <si>
    <t>Pojištění funkčně nespecifikované</t>
  </si>
  <si>
    <t>6330</t>
  </si>
  <si>
    <t>Převody vlastním fondům v rozp. úz. úr.</t>
  </si>
  <si>
    <t>6399</t>
  </si>
  <si>
    <t>Ost. finanční operace</t>
  </si>
  <si>
    <t>6409</t>
  </si>
  <si>
    <t>Ostatní činnost j.n.</t>
  </si>
  <si>
    <t>Využívání a zneškodňování komunál. odpadů</t>
  </si>
  <si>
    <t>Odvád. a čišt. odp. vod a nakládání s kaly</t>
  </si>
  <si>
    <t>VÝDAJE ROZPOČTU CELKEM</t>
  </si>
  <si>
    <t>PŘÍJMY ROZPOČTU CELKEM</t>
  </si>
  <si>
    <t>8115</t>
  </si>
  <si>
    <t>Financování</t>
  </si>
  <si>
    <t>8124</t>
  </si>
  <si>
    <t>3612</t>
  </si>
  <si>
    <t>6402</t>
  </si>
  <si>
    <t>Finanční vypořádání minulých let</t>
  </si>
  <si>
    <t>2292</t>
  </si>
  <si>
    <t>Dopravní obslužnost zajišťovaná veřejnými službami</t>
  </si>
  <si>
    <t>2411</t>
  </si>
  <si>
    <t>Záležitosti pošt</t>
  </si>
  <si>
    <t>Bytové hospodářství</t>
  </si>
  <si>
    <t>Záležitosti pošty</t>
  </si>
  <si>
    <t>5213</t>
  </si>
  <si>
    <t>Krizová opatření</t>
  </si>
  <si>
    <t>SCHVÁLENÝ</t>
  </si>
  <si>
    <t>NÁVRH</t>
  </si>
  <si>
    <t>ROZDĹY</t>
  </si>
  <si>
    <t>Splátky úvěrů obce</t>
  </si>
  <si>
    <t>ROZDÍLY mezi návrhem a schváleným rozpočtem</t>
  </si>
  <si>
    <t>Vyvěšeno:</t>
  </si>
  <si>
    <r>
      <t xml:space="preserve">ROZPOČET OBCE TVAROŽNÁ NA ROK 2022 - </t>
    </r>
    <r>
      <rPr>
        <b/>
        <sz val="14"/>
        <color indexed="62"/>
        <rFont val="Calibri"/>
        <family val="2"/>
        <charset val="238"/>
      </rPr>
      <t>VÝDAJE</t>
    </r>
  </si>
  <si>
    <r>
      <t xml:space="preserve">ROZPOČET OBCE TVAROŽNÁ NA ROK 2022 - </t>
    </r>
    <r>
      <rPr>
        <b/>
        <sz val="14"/>
        <color indexed="62"/>
        <rFont val="Calibri"/>
        <family val="2"/>
        <charset val="238"/>
      </rPr>
      <t>PŘÍJMY</t>
    </r>
  </si>
  <si>
    <t>Daň z příjmu právnických osob za obce</t>
  </si>
  <si>
    <t>Daň z přidané hodnoty</t>
  </si>
  <si>
    <t>Odvody za odnětí půdy ze zem. půd. fon</t>
  </si>
  <si>
    <t>Poplatek za likvidaci komunálního odpadu</t>
  </si>
  <si>
    <t>Poplatek ze psů</t>
  </si>
  <si>
    <t>Poplatek za užívání veřejného prostranství</t>
  </si>
  <si>
    <t>Daň z hazardních her</t>
  </si>
  <si>
    <t>Odvod z loterií</t>
  </si>
  <si>
    <t>Odvod z výherních hracích přístrojů</t>
  </si>
  <si>
    <t>Správní poplatky</t>
  </si>
  <si>
    <t>Daň z nemovitostí</t>
  </si>
  <si>
    <t>NI př. transf. ze st. r. v rám. souh. dotv</t>
  </si>
  <si>
    <t>Příjem z úhrad podle §32a horního zákona</t>
  </si>
  <si>
    <t>1111</t>
  </si>
  <si>
    <t>Daň z příjmu fyz. osob ze závislé činnosti</t>
  </si>
  <si>
    <t>1112</t>
  </si>
  <si>
    <t>Daň z příjmu fyz. osob ze sam. výd. činnosti</t>
  </si>
  <si>
    <t>1113</t>
  </si>
  <si>
    <t>Daň z příjmu fyz. osob z kap. výnosů</t>
  </si>
  <si>
    <t>Daň z příjmu právnických osob</t>
  </si>
  <si>
    <t>Ost. NI př.transferY ze statního rozpočtu</t>
  </si>
  <si>
    <t>Ost. IN př.transfery ze statního rozpočtu</t>
  </si>
  <si>
    <t>Ostatní zájmová činnost a rekreace</t>
  </si>
  <si>
    <t>Ost. služby a činnosti v oblasti sociální péče</t>
  </si>
  <si>
    <t>Schváleno na ZO dne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</si>
</sst>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color indexed="6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9" tint="-0.499984740745262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/>
    </xf>
    <xf numFmtId="0" fontId="0" fillId="0" borderId="0" xfId="0" applyFill="1"/>
    <xf numFmtId="0" fontId="3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>
      <alignment horizontal="right" vertical="center" wrapText="1"/>
    </xf>
    <xf numFmtId="0" fontId="2" fillId="0" borderId="0" xfId="0" applyFont="1"/>
    <xf numFmtId="0" fontId="0" fillId="0" borderId="0" xfId="0" applyFill="1" applyAlignment="1"/>
    <xf numFmtId="0" fontId="0" fillId="0" borderId="0" xfId="0" applyFill="1" applyBorder="1"/>
    <xf numFmtId="0" fontId="7" fillId="0" borderId="0" xfId="0" applyFont="1" applyFill="1"/>
    <xf numFmtId="0" fontId="5" fillId="2" borderId="0" xfId="0" applyFont="1" applyFill="1"/>
    <xf numFmtId="0" fontId="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 vertical="center" indent="1"/>
    </xf>
    <xf numFmtId="3" fontId="11" fillId="0" borderId="0" xfId="0" applyNumberFormat="1" applyFont="1" applyFill="1" applyBorder="1" applyAlignment="1">
      <alignment horizontal="right" vertical="center" indent="1"/>
    </xf>
    <xf numFmtId="0" fontId="10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3" fontId="5" fillId="0" borderId="0" xfId="0" applyNumberFormat="1" applyFont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2"/>
    </xf>
    <xf numFmtId="0" fontId="5" fillId="0" borderId="2" xfId="0" applyFont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0" xfId="0" applyFont="1" applyFill="1"/>
    <xf numFmtId="49" fontId="16" fillId="0" borderId="6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2"/>
    </xf>
    <xf numFmtId="0" fontId="12" fillId="3" borderId="18" xfId="0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right" vertical="center" indent="1"/>
    </xf>
    <xf numFmtId="3" fontId="5" fillId="0" borderId="20" xfId="0" applyNumberFormat="1" applyFont="1" applyBorder="1" applyAlignment="1">
      <alignment horizontal="right" vertical="center" indent="1"/>
    </xf>
    <xf numFmtId="3" fontId="16" fillId="0" borderId="20" xfId="0" applyNumberFormat="1" applyFont="1" applyFill="1" applyBorder="1" applyAlignment="1">
      <alignment horizontal="right" vertical="center" indent="1"/>
    </xf>
    <xf numFmtId="3" fontId="16" fillId="0" borderId="21" xfId="0" applyNumberFormat="1" applyFont="1" applyFill="1" applyBorder="1" applyAlignment="1">
      <alignment horizontal="right" vertical="center" indent="1"/>
    </xf>
    <xf numFmtId="3" fontId="2" fillId="3" borderId="22" xfId="0" applyNumberFormat="1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/>
    </xf>
    <xf numFmtId="3" fontId="13" fillId="3" borderId="16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 indent="1"/>
    </xf>
    <xf numFmtId="3" fontId="5" fillId="0" borderId="28" xfId="0" applyNumberFormat="1" applyFont="1" applyBorder="1" applyAlignment="1">
      <alignment horizontal="right" vertical="center" indent="1"/>
    </xf>
    <xf numFmtId="3" fontId="16" fillId="0" borderId="28" xfId="0" applyNumberFormat="1" applyFont="1" applyFill="1" applyBorder="1" applyAlignment="1">
      <alignment horizontal="right" vertical="center" indent="1"/>
    </xf>
    <xf numFmtId="3" fontId="16" fillId="0" borderId="17" xfId="0" applyNumberFormat="1" applyFont="1" applyFill="1" applyBorder="1" applyAlignment="1">
      <alignment horizontal="right" vertical="center" indent="1"/>
    </xf>
    <xf numFmtId="3" fontId="2" fillId="3" borderId="29" xfId="0" applyNumberFormat="1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4"/>
  <sheetViews>
    <sheetView topLeftCell="A19" zoomScaleNormal="100" workbookViewId="0">
      <selection activeCell="A44" sqref="A44"/>
    </sheetView>
  </sheetViews>
  <sheetFormatPr defaultRowHeight="12" x14ac:dyDescent="0.2"/>
  <cols>
    <col min="1" max="1" width="8.28515625" style="6" customWidth="1"/>
    <col min="2" max="2" width="8.42578125" style="6" customWidth="1"/>
    <col min="3" max="3" width="33.140625" style="7" customWidth="1"/>
    <col min="4" max="4" width="13.28515625" style="7" customWidth="1"/>
    <col min="5" max="5" width="14.5703125" style="8" customWidth="1"/>
    <col min="6" max="6" width="13.7109375" style="9" customWidth="1"/>
    <col min="7" max="7" width="20.5703125" style="9" customWidth="1"/>
    <col min="8" max="8" width="35.42578125" style="9" customWidth="1"/>
    <col min="9" max="32" width="20.5703125" style="9" customWidth="1"/>
    <col min="33" max="16384" width="9.140625" style="9"/>
  </cols>
  <sheetData>
    <row r="1" spans="1:250" s="18" customFormat="1" ht="21" x14ac:dyDescent="0.2">
      <c r="A1" s="104" t="s">
        <v>99</v>
      </c>
      <c r="B1" s="104"/>
      <c r="C1" s="104"/>
      <c r="D1" s="104"/>
      <c r="E1" s="104"/>
      <c r="F1" s="10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250" s="18" customFormat="1" ht="12.75" x14ac:dyDescent="0.2">
      <c r="A2" s="1"/>
      <c r="B2" s="1"/>
      <c r="C2" s="2"/>
      <c r="D2" s="2"/>
      <c r="E2" s="3"/>
      <c r="F2" s="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s="18" customFormat="1" ht="18.75" x14ac:dyDescent="0.2">
      <c r="A3" s="105" t="s">
        <v>102</v>
      </c>
      <c r="B3" s="105"/>
      <c r="C3" s="105"/>
      <c r="D3" s="105"/>
      <c r="E3" s="105"/>
      <c r="F3" s="105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s="18" customFormat="1" ht="15.75" x14ac:dyDescent="0.2">
      <c r="A4" s="22"/>
      <c r="B4" s="22"/>
      <c r="C4" s="45"/>
      <c r="D4" s="45"/>
      <c r="E4" s="45"/>
      <c r="F4" s="45"/>
      <c r="G4" s="45"/>
      <c r="H4" s="4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</row>
    <row r="5" spans="1:250" ht="24" customHeight="1" thickBot="1" x14ac:dyDescent="0.25">
      <c r="D5" s="34"/>
      <c r="E5" s="35"/>
      <c r="F5" s="36"/>
    </row>
    <row r="6" spans="1:250" s="19" customFormat="1" ht="30.75" customHeight="1" thickBot="1" x14ac:dyDescent="0.3">
      <c r="A6" s="64" t="s">
        <v>0</v>
      </c>
      <c r="B6" s="65" t="s">
        <v>1</v>
      </c>
      <c r="C6" s="65" t="s">
        <v>2</v>
      </c>
      <c r="D6" s="80" t="s">
        <v>96</v>
      </c>
      <c r="E6" s="90" t="s">
        <v>95</v>
      </c>
      <c r="F6" s="86" t="s">
        <v>97</v>
      </c>
      <c r="G6" s="24"/>
      <c r="H6" s="24"/>
      <c r="I6" s="24"/>
      <c r="J6" s="24"/>
    </row>
    <row r="7" spans="1:250" s="10" customFormat="1" ht="15.95" customHeight="1" x14ac:dyDescent="0.2">
      <c r="A7" s="69" t="s">
        <v>5</v>
      </c>
      <c r="B7" s="70" t="s">
        <v>116</v>
      </c>
      <c r="C7" s="71" t="s">
        <v>117</v>
      </c>
      <c r="D7" s="81">
        <v>3600000</v>
      </c>
      <c r="E7" s="91">
        <v>3600000</v>
      </c>
      <c r="F7" s="87">
        <f>SUM(E7-D7)</f>
        <v>0</v>
      </c>
      <c r="G7" s="40"/>
      <c r="H7" s="28"/>
      <c r="I7" s="29"/>
      <c r="J7" s="27"/>
    </row>
    <row r="8" spans="1:250" s="12" customFormat="1" ht="15.95" customHeight="1" x14ac:dyDescent="0.2">
      <c r="A8" s="69" t="s">
        <v>5</v>
      </c>
      <c r="B8" s="70" t="s">
        <v>118</v>
      </c>
      <c r="C8" s="71" t="s">
        <v>119</v>
      </c>
      <c r="D8" s="81">
        <v>150000</v>
      </c>
      <c r="E8" s="91">
        <v>150000</v>
      </c>
      <c r="F8" s="87">
        <f t="shared" ref="F8:F41" si="0">SUM(E8-D8)</f>
        <v>0</v>
      </c>
      <c r="G8" s="40"/>
      <c r="H8" s="28"/>
      <c r="I8" s="29"/>
      <c r="J8" s="27"/>
    </row>
    <row r="9" spans="1:250" s="11" customFormat="1" ht="16.149999999999999" customHeight="1" x14ac:dyDescent="0.2">
      <c r="A9" s="69" t="s">
        <v>5</v>
      </c>
      <c r="B9" s="70" t="s">
        <v>120</v>
      </c>
      <c r="C9" s="71" t="s">
        <v>121</v>
      </c>
      <c r="D9" s="81">
        <v>500000</v>
      </c>
      <c r="E9" s="91">
        <v>500000</v>
      </c>
      <c r="F9" s="87">
        <f t="shared" si="0"/>
        <v>0</v>
      </c>
      <c r="G9" s="40"/>
      <c r="H9" s="28"/>
      <c r="I9" s="29"/>
      <c r="J9" s="37"/>
    </row>
    <row r="10" spans="1:250" s="11" customFormat="1" ht="16.149999999999999" customHeight="1" x14ac:dyDescent="0.2">
      <c r="A10" s="69" t="s">
        <v>5</v>
      </c>
      <c r="B10" s="72">
        <v>1121</v>
      </c>
      <c r="C10" s="71" t="s">
        <v>122</v>
      </c>
      <c r="D10" s="81">
        <v>4400000</v>
      </c>
      <c r="E10" s="91">
        <v>4400000</v>
      </c>
      <c r="F10" s="87">
        <f t="shared" si="0"/>
        <v>0</v>
      </c>
      <c r="G10" s="40"/>
      <c r="H10" s="28"/>
      <c r="I10" s="29"/>
      <c r="J10" s="37"/>
    </row>
    <row r="11" spans="1:250" s="11" customFormat="1" ht="16.149999999999999" customHeight="1" x14ac:dyDescent="0.2">
      <c r="A11" s="69" t="s">
        <v>5</v>
      </c>
      <c r="B11" s="72">
        <v>1122</v>
      </c>
      <c r="C11" s="71" t="s">
        <v>103</v>
      </c>
      <c r="D11" s="81">
        <v>177000</v>
      </c>
      <c r="E11" s="91">
        <v>177000</v>
      </c>
      <c r="F11" s="87">
        <f t="shared" si="0"/>
        <v>0</v>
      </c>
      <c r="G11" s="40"/>
      <c r="H11" s="28"/>
      <c r="I11" s="29"/>
      <c r="J11" s="37"/>
    </row>
    <row r="12" spans="1:250" s="11" customFormat="1" ht="16.149999999999999" customHeight="1" x14ac:dyDescent="0.2">
      <c r="A12" s="69" t="s">
        <v>5</v>
      </c>
      <c r="B12" s="72">
        <v>1211</v>
      </c>
      <c r="C12" s="71" t="s">
        <v>104</v>
      </c>
      <c r="D12" s="81">
        <v>9700000</v>
      </c>
      <c r="E12" s="91">
        <v>9700000</v>
      </c>
      <c r="F12" s="87">
        <f t="shared" si="0"/>
        <v>0</v>
      </c>
      <c r="G12" s="40"/>
      <c r="H12" s="28"/>
      <c r="I12" s="29"/>
      <c r="J12" s="37"/>
    </row>
    <row r="13" spans="1:250" s="11" customFormat="1" ht="16.149999999999999" customHeight="1" x14ac:dyDescent="0.2">
      <c r="A13" s="69" t="s">
        <v>5</v>
      </c>
      <c r="B13" s="72">
        <v>1334</v>
      </c>
      <c r="C13" s="71" t="s">
        <v>105</v>
      </c>
      <c r="D13" s="81">
        <v>10000</v>
      </c>
      <c r="E13" s="91">
        <v>10000</v>
      </c>
      <c r="F13" s="87">
        <f t="shared" si="0"/>
        <v>0</v>
      </c>
      <c r="G13" s="40"/>
      <c r="H13" s="28"/>
      <c r="I13" s="29"/>
      <c r="J13" s="37"/>
    </row>
    <row r="14" spans="1:250" s="11" customFormat="1" ht="16.149999999999999" customHeight="1" x14ac:dyDescent="0.2">
      <c r="A14" s="69" t="s">
        <v>5</v>
      </c>
      <c r="B14" s="72">
        <v>1340</v>
      </c>
      <c r="C14" s="71" t="s">
        <v>106</v>
      </c>
      <c r="D14" s="81">
        <v>620000</v>
      </c>
      <c r="E14" s="91">
        <v>620000</v>
      </c>
      <c r="F14" s="87">
        <f t="shared" si="0"/>
        <v>0</v>
      </c>
      <c r="G14" s="40"/>
      <c r="H14" s="28"/>
      <c r="I14" s="29"/>
      <c r="J14" s="37"/>
    </row>
    <row r="15" spans="1:250" s="11" customFormat="1" ht="16.149999999999999" customHeight="1" x14ac:dyDescent="0.2">
      <c r="A15" s="69" t="s">
        <v>5</v>
      </c>
      <c r="B15" s="72">
        <v>1341</v>
      </c>
      <c r="C15" s="71" t="s">
        <v>107</v>
      </c>
      <c r="D15" s="81">
        <v>25000</v>
      </c>
      <c r="E15" s="91">
        <v>25000</v>
      </c>
      <c r="F15" s="87">
        <f t="shared" si="0"/>
        <v>0</v>
      </c>
      <c r="G15" s="40"/>
      <c r="H15" s="28"/>
      <c r="I15" s="29"/>
      <c r="J15" s="37"/>
    </row>
    <row r="16" spans="1:250" s="11" customFormat="1" ht="16.149999999999999" customHeight="1" x14ac:dyDescent="0.2">
      <c r="A16" s="69" t="s">
        <v>5</v>
      </c>
      <c r="B16" s="72">
        <v>1343</v>
      </c>
      <c r="C16" s="71" t="s">
        <v>108</v>
      </c>
      <c r="D16" s="81">
        <v>35000</v>
      </c>
      <c r="E16" s="91">
        <v>35000</v>
      </c>
      <c r="F16" s="87">
        <f t="shared" si="0"/>
        <v>0</v>
      </c>
      <c r="G16" s="40"/>
      <c r="H16" s="28"/>
      <c r="I16" s="29"/>
      <c r="J16" s="37"/>
    </row>
    <row r="17" spans="1:10" s="11" customFormat="1" ht="16.149999999999999" customHeight="1" x14ac:dyDescent="0.2">
      <c r="A17" s="69" t="s">
        <v>5</v>
      </c>
      <c r="B17" s="72">
        <v>1381</v>
      </c>
      <c r="C17" s="71" t="s">
        <v>109</v>
      </c>
      <c r="D17" s="81">
        <v>100000</v>
      </c>
      <c r="E17" s="91">
        <v>100000</v>
      </c>
      <c r="F17" s="87">
        <f t="shared" si="0"/>
        <v>0</v>
      </c>
      <c r="G17" s="40"/>
      <c r="H17" s="28"/>
      <c r="I17" s="29"/>
      <c r="J17" s="37"/>
    </row>
    <row r="18" spans="1:10" s="11" customFormat="1" ht="16.149999999999999" customHeight="1" x14ac:dyDescent="0.2">
      <c r="A18" s="69" t="s">
        <v>5</v>
      </c>
      <c r="B18" s="72">
        <v>1382</v>
      </c>
      <c r="C18" s="71" t="s">
        <v>110</v>
      </c>
      <c r="D18" s="81">
        <v>10000</v>
      </c>
      <c r="E18" s="91">
        <v>10000</v>
      </c>
      <c r="F18" s="87">
        <f t="shared" si="0"/>
        <v>0</v>
      </c>
      <c r="G18" s="40"/>
      <c r="H18" s="28"/>
      <c r="I18" s="29"/>
      <c r="J18" s="37"/>
    </row>
    <row r="19" spans="1:10" s="11" customFormat="1" ht="16.149999999999999" customHeight="1" x14ac:dyDescent="0.2">
      <c r="A19" s="69" t="s">
        <v>5</v>
      </c>
      <c r="B19" s="72">
        <v>1383</v>
      </c>
      <c r="C19" s="71" t="s">
        <v>111</v>
      </c>
      <c r="D19" s="81">
        <v>10000</v>
      </c>
      <c r="E19" s="91">
        <v>10000</v>
      </c>
      <c r="F19" s="87">
        <f t="shared" si="0"/>
        <v>0</v>
      </c>
      <c r="G19" s="40"/>
      <c r="H19" s="28"/>
      <c r="I19" s="29"/>
      <c r="J19" s="37"/>
    </row>
    <row r="20" spans="1:10" s="11" customFormat="1" ht="16.149999999999999" customHeight="1" x14ac:dyDescent="0.2">
      <c r="A20" s="69" t="s">
        <v>5</v>
      </c>
      <c r="B20" s="72">
        <v>1361</v>
      </c>
      <c r="C20" s="71" t="s">
        <v>112</v>
      </c>
      <c r="D20" s="81">
        <v>40000</v>
      </c>
      <c r="E20" s="91">
        <v>40000</v>
      </c>
      <c r="F20" s="87">
        <f t="shared" si="0"/>
        <v>0</v>
      </c>
      <c r="G20" s="40"/>
      <c r="H20" s="28"/>
      <c r="I20" s="29"/>
      <c r="J20" s="37"/>
    </row>
    <row r="21" spans="1:10" s="11" customFormat="1" ht="16.149999999999999" customHeight="1" x14ac:dyDescent="0.2">
      <c r="A21" s="69" t="s">
        <v>5</v>
      </c>
      <c r="B21" s="72">
        <v>1511</v>
      </c>
      <c r="C21" s="71" t="s">
        <v>113</v>
      </c>
      <c r="D21" s="81">
        <v>1700000</v>
      </c>
      <c r="E21" s="91">
        <v>1700000</v>
      </c>
      <c r="F21" s="87">
        <f t="shared" si="0"/>
        <v>0</v>
      </c>
      <c r="G21" s="40"/>
      <c r="H21" s="28"/>
      <c r="I21" s="29"/>
      <c r="J21" s="37"/>
    </row>
    <row r="22" spans="1:10" s="11" customFormat="1" ht="16.149999999999999" customHeight="1" x14ac:dyDescent="0.2">
      <c r="A22" s="69" t="s">
        <v>5</v>
      </c>
      <c r="B22" s="72">
        <v>1356</v>
      </c>
      <c r="C22" s="71" t="s">
        <v>115</v>
      </c>
      <c r="D22" s="81">
        <v>5000</v>
      </c>
      <c r="E22" s="91">
        <v>0</v>
      </c>
      <c r="F22" s="87">
        <f t="shared" si="0"/>
        <v>-5000</v>
      </c>
      <c r="G22" s="40"/>
      <c r="H22" s="28"/>
      <c r="I22" s="29"/>
      <c r="J22" s="37"/>
    </row>
    <row r="23" spans="1:10" s="11" customFormat="1" ht="16.149999999999999" customHeight="1" x14ac:dyDescent="0.2">
      <c r="A23" s="69" t="s">
        <v>5</v>
      </c>
      <c r="B23" s="72">
        <v>4112</v>
      </c>
      <c r="C23" s="71" t="s">
        <v>114</v>
      </c>
      <c r="D23" s="81">
        <v>460700</v>
      </c>
      <c r="E23" s="91">
        <v>460700</v>
      </c>
      <c r="F23" s="87">
        <f t="shared" ref="F23:F25" si="1">SUM(E23-D23)</f>
        <v>0</v>
      </c>
      <c r="G23" s="40"/>
      <c r="H23" s="28"/>
      <c r="I23" s="29"/>
      <c r="J23" s="37"/>
    </row>
    <row r="24" spans="1:10" s="11" customFormat="1" ht="16.149999999999999" customHeight="1" x14ac:dyDescent="0.2">
      <c r="A24" s="68" t="s">
        <v>5</v>
      </c>
      <c r="B24" s="75">
        <v>4116</v>
      </c>
      <c r="C24" s="71" t="s">
        <v>123</v>
      </c>
      <c r="D24" s="82">
        <v>0</v>
      </c>
      <c r="E24" s="92">
        <v>622700</v>
      </c>
      <c r="F24" s="87">
        <f t="shared" si="1"/>
        <v>622700</v>
      </c>
      <c r="G24" s="40"/>
      <c r="H24" s="28"/>
      <c r="I24" s="29"/>
      <c r="J24" s="37"/>
    </row>
    <row r="25" spans="1:10" s="11" customFormat="1" ht="16.149999999999999" customHeight="1" x14ac:dyDescent="0.2">
      <c r="A25" s="68" t="s">
        <v>5</v>
      </c>
      <c r="B25" s="75">
        <v>4216</v>
      </c>
      <c r="C25" s="71" t="s">
        <v>124</v>
      </c>
      <c r="D25" s="82">
        <v>0</v>
      </c>
      <c r="E25" s="92">
        <v>369300</v>
      </c>
      <c r="F25" s="87">
        <f t="shared" si="1"/>
        <v>369300</v>
      </c>
      <c r="G25" s="40"/>
      <c r="H25" s="28"/>
      <c r="I25" s="29"/>
      <c r="J25" s="37"/>
    </row>
    <row r="26" spans="1:10" s="11" customFormat="1" ht="16.149999999999999" customHeight="1" x14ac:dyDescent="0.2">
      <c r="A26" s="73">
        <v>2122</v>
      </c>
      <c r="B26" s="74" t="s">
        <v>3</v>
      </c>
      <c r="C26" s="71" t="s">
        <v>6</v>
      </c>
      <c r="D26" s="83">
        <v>17000</v>
      </c>
      <c r="E26" s="93">
        <v>17000</v>
      </c>
      <c r="F26" s="87">
        <f t="shared" si="0"/>
        <v>0</v>
      </c>
      <c r="G26" s="40"/>
      <c r="H26" s="28"/>
      <c r="I26" s="29"/>
      <c r="J26" s="37"/>
    </row>
    <row r="27" spans="1:10" s="11" customFormat="1" ht="16.149999999999999" customHeight="1" x14ac:dyDescent="0.2">
      <c r="A27" s="73">
        <v>2321</v>
      </c>
      <c r="B27" s="74" t="s">
        <v>3</v>
      </c>
      <c r="C27" s="71" t="s">
        <v>78</v>
      </c>
      <c r="D27" s="83">
        <v>829200</v>
      </c>
      <c r="E27" s="93">
        <v>829200</v>
      </c>
      <c r="F27" s="87">
        <f t="shared" si="0"/>
        <v>0</v>
      </c>
      <c r="G27" s="40"/>
      <c r="H27" s="28"/>
      <c r="I27" s="29"/>
      <c r="J27" s="37"/>
    </row>
    <row r="28" spans="1:10" s="11" customFormat="1" ht="16.149999999999999" customHeight="1" x14ac:dyDescent="0.2">
      <c r="A28" s="73" t="s">
        <v>89</v>
      </c>
      <c r="B28" s="74" t="s">
        <v>3</v>
      </c>
      <c r="C28" s="71" t="s">
        <v>90</v>
      </c>
      <c r="D28" s="83">
        <v>240000</v>
      </c>
      <c r="E28" s="93">
        <v>240000</v>
      </c>
      <c r="F28" s="87">
        <f t="shared" si="0"/>
        <v>0</v>
      </c>
      <c r="G28" s="40"/>
      <c r="H28" s="28"/>
      <c r="I28" s="29"/>
      <c r="J28" s="37"/>
    </row>
    <row r="29" spans="1:10" s="11" customFormat="1" ht="16.149999999999999" customHeight="1" x14ac:dyDescent="0.2">
      <c r="A29" s="73" t="s">
        <v>9</v>
      </c>
      <c r="B29" s="74" t="s">
        <v>3</v>
      </c>
      <c r="C29" s="71" t="s">
        <v>10</v>
      </c>
      <c r="D29" s="83">
        <v>69000</v>
      </c>
      <c r="E29" s="93">
        <v>69000</v>
      </c>
      <c r="F29" s="87">
        <f t="shared" si="0"/>
        <v>0</v>
      </c>
      <c r="G29" s="40"/>
      <c r="H29" s="28"/>
      <c r="I29" s="29"/>
      <c r="J29" s="37"/>
    </row>
    <row r="30" spans="1:10" s="11" customFormat="1" ht="16.149999999999999" customHeight="1" x14ac:dyDescent="0.2">
      <c r="A30" s="73" t="s">
        <v>11</v>
      </c>
      <c r="B30" s="74" t="s">
        <v>3</v>
      </c>
      <c r="C30" s="71" t="s">
        <v>12</v>
      </c>
      <c r="D30" s="83">
        <v>20000</v>
      </c>
      <c r="E30" s="93">
        <v>20000</v>
      </c>
      <c r="F30" s="87">
        <f t="shared" si="0"/>
        <v>0</v>
      </c>
      <c r="G30" s="40"/>
      <c r="H30" s="28"/>
      <c r="I30" s="29"/>
      <c r="J30" s="37"/>
    </row>
    <row r="31" spans="1:10" s="11" customFormat="1" ht="16.149999999999999" customHeight="1" x14ac:dyDescent="0.2">
      <c r="A31" s="73" t="s">
        <v>13</v>
      </c>
      <c r="B31" s="74" t="s">
        <v>3</v>
      </c>
      <c r="C31" s="71" t="s">
        <v>14</v>
      </c>
      <c r="D31" s="83">
        <v>152000</v>
      </c>
      <c r="E31" s="93">
        <v>152000</v>
      </c>
      <c r="F31" s="87">
        <f t="shared" si="0"/>
        <v>0</v>
      </c>
      <c r="G31" s="40"/>
      <c r="H31" s="28"/>
      <c r="I31" s="29"/>
      <c r="J31" s="37"/>
    </row>
    <row r="32" spans="1:10" s="11" customFormat="1" ht="16.149999999999999" customHeight="1" x14ac:dyDescent="0.2">
      <c r="A32" s="73" t="s">
        <v>17</v>
      </c>
      <c r="B32" s="74" t="s">
        <v>3</v>
      </c>
      <c r="C32" s="71" t="s">
        <v>18</v>
      </c>
      <c r="D32" s="83">
        <v>140000</v>
      </c>
      <c r="E32" s="93">
        <v>140000</v>
      </c>
      <c r="F32" s="87">
        <f t="shared" si="0"/>
        <v>0</v>
      </c>
      <c r="G32" s="40"/>
      <c r="H32" s="28"/>
      <c r="I32" s="29"/>
      <c r="J32" s="37"/>
    </row>
    <row r="33" spans="1:10" s="11" customFormat="1" ht="16.149999999999999" customHeight="1" x14ac:dyDescent="0.2">
      <c r="A33" s="73" t="s">
        <v>84</v>
      </c>
      <c r="B33" s="74" t="s">
        <v>3</v>
      </c>
      <c r="C33" s="71" t="s">
        <v>91</v>
      </c>
      <c r="D33" s="83">
        <v>282000</v>
      </c>
      <c r="E33" s="93">
        <v>282000</v>
      </c>
      <c r="F33" s="87">
        <f t="shared" si="0"/>
        <v>0</v>
      </c>
      <c r="G33" s="40"/>
      <c r="H33" s="28"/>
      <c r="I33" s="29"/>
      <c r="J33" s="37"/>
    </row>
    <row r="34" spans="1:10" s="11" customFormat="1" ht="16.149999999999999" customHeight="1" x14ac:dyDescent="0.2">
      <c r="A34" s="73" t="s">
        <v>19</v>
      </c>
      <c r="B34" s="74" t="s">
        <v>3</v>
      </c>
      <c r="C34" s="71" t="s">
        <v>20</v>
      </c>
      <c r="D34" s="83">
        <v>181700</v>
      </c>
      <c r="E34" s="93">
        <v>181700</v>
      </c>
      <c r="F34" s="87">
        <f t="shared" si="0"/>
        <v>0</v>
      </c>
      <c r="G34" s="40"/>
      <c r="H34" s="28"/>
      <c r="I34" s="29"/>
      <c r="J34" s="37"/>
    </row>
    <row r="35" spans="1:10" s="10" customFormat="1" ht="15.95" customHeight="1" x14ac:dyDescent="0.2">
      <c r="A35" s="73" t="s">
        <v>22</v>
      </c>
      <c r="B35" s="74" t="s">
        <v>3</v>
      </c>
      <c r="C35" s="71" t="s">
        <v>21</v>
      </c>
      <c r="D35" s="83">
        <v>30000</v>
      </c>
      <c r="E35" s="93">
        <v>30000</v>
      </c>
      <c r="F35" s="87">
        <f t="shared" si="0"/>
        <v>0</v>
      </c>
      <c r="G35" s="40"/>
      <c r="H35" s="28"/>
      <c r="I35" s="29"/>
      <c r="J35" s="27"/>
    </row>
    <row r="36" spans="1:10" s="10" customFormat="1" ht="15.95" customHeight="1" x14ac:dyDescent="0.2">
      <c r="A36" s="73" t="s">
        <v>24</v>
      </c>
      <c r="B36" s="74" t="s">
        <v>3</v>
      </c>
      <c r="C36" s="71" t="s">
        <v>23</v>
      </c>
      <c r="D36" s="83">
        <v>140900</v>
      </c>
      <c r="E36" s="93">
        <v>140900</v>
      </c>
      <c r="F36" s="87">
        <f t="shared" si="0"/>
        <v>0</v>
      </c>
      <c r="G36" s="40"/>
      <c r="H36" s="28"/>
      <c r="I36" s="29"/>
      <c r="J36" s="27"/>
    </row>
    <row r="37" spans="1:10" s="10" customFormat="1" ht="15.95" customHeight="1" x14ac:dyDescent="0.2">
      <c r="A37" s="73" t="s">
        <v>26</v>
      </c>
      <c r="B37" s="74" t="s">
        <v>3</v>
      </c>
      <c r="C37" s="71" t="s">
        <v>25</v>
      </c>
      <c r="D37" s="83">
        <v>40000</v>
      </c>
      <c r="E37" s="93">
        <v>40000</v>
      </c>
      <c r="F37" s="87">
        <f t="shared" si="0"/>
        <v>0</v>
      </c>
      <c r="G37" s="40"/>
      <c r="H37" s="28"/>
      <c r="I37" s="29"/>
      <c r="J37" s="27"/>
    </row>
    <row r="38" spans="1:10" s="10" customFormat="1" ht="15.95" customHeight="1" x14ac:dyDescent="0.2">
      <c r="A38" s="73" t="s">
        <v>29</v>
      </c>
      <c r="B38" s="74" t="s">
        <v>3</v>
      </c>
      <c r="C38" s="71" t="s">
        <v>77</v>
      </c>
      <c r="D38" s="83">
        <v>140000</v>
      </c>
      <c r="E38" s="93">
        <v>140000</v>
      </c>
      <c r="F38" s="87">
        <f t="shared" si="0"/>
        <v>0</v>
      </c>
      <c r="G38" s="40"/>
      <c r="H38" s="28"/>
      <c r="I38" s="29"/>
      <c r="J38" s="27"/>
    </row>
    <row r="39" spans="1:10" s="10" customFormat="1" ht="15.95" customHeight="1" x14ac:dyDescent="0.2">
      <c r="A39" s="73" t="s">
        <v>30</v>
      </c>
      <c r="B39" s="74" t="s">
        <v>3</v>
      </c>
      <c r="C39" s="71" t="s">
        <v>27</v>
      </c>
      <c r="D39" s="83">
        <v>31100</v>
      </c>
      <c r="E39" s="93">
        <v>31100</v>
      </c>
      <c r="F39" s="87">
        <f t="shared" si="0"/>
        <v>0</v>
      </c>
      <c r="G39" s="40"/>
      <c r="H39" s="28"/>
      <c r="I39" s="29"/>
      <c r="J39" s="27"/>
    </row>
    <row r="40" spans="1:10" s="10" customFormat="1" ht="15.95" customHeight="1" x14ac:dyDescent="0.2">
      <c r="A40" s="73" t="s">
        <v>31</v>
      </c>
      <c r="B40" s="74" t="s">
        <v>3</v>
      </c>
      <c r="C40" s="71" t="s">
        <v>28</v>
      </c>
      <c r="D40" s="83">
        <v>5000</v>
      </c>
      <c r="E40" s="93">
        <v>5000</v>
      </c>
      <c r="F40" s="87">
        <f t="shared" si="0"/>
        <v>0</v>
      </c>
      <c r="G40" s="40"/>
      <c r="H40" s="28"/>
      <c r="I40" s="29"/>
      <c r="J40" s="27"/>
    </row>
    <row r="41" spans="1:10" s="10" customFormat="1" ht="15.95" customHeight="1" thickBot="1" x14ac:dyDescent="0.25">
      <c r="A41" s="77" t="s">
        <v>71</v>
      </c>
      <c r="B41" s="78" t="s">
        <v>3</v>
      </c>
      <c r="C41" s="79" t="s">
        <v>72</v>
      </c>
      <c r="D41" s="84">
        <v>85000</v>
      </c>
      <c r="E41" s="94">
        <v>85000</v>
      </c>
      <c r="F41" s="88">
        <f t="shared" si="0"/>
        <v>0</v>
      </c>
      <c r="G41" s="40"/>
      <c r="H41" s="28"/>
      <c r="I41" s="29"/>
      <c r="J41" s="27"/>
    </row>
    <row r="42" spans="1:10" s="14" customFormat="1" ht="15.95" customHeight="1" thickBot="1" x14ac:dyDescent="0.3">
      <c r="A42" s="54" t="s">
        <v>80</v>
      </c>
      <c r="B42" s="66"/>
      <c r="C42" s="66"/>
      <c r="D42" s="85">
        <f>SUM(D7:D41)</f>
        <v>23945600</v>
      </c>
      <c r="E42" s="95">
        <f t="shared" ref="E42:F42" si="2">SUM(E7:E41)</f>
        <v>24932600</v>
      </c>
      <c r="F42" s="89">
        <f t="shared" si="2"/>
        <v>987000</v>
      </c>
      <c r="G42" s="41"/>
      <c r="H42" s="39"/>
      <c r="I42" s="33"/>
      <c r="J42" s="38"/>
    </row>
    <row r="43" spans="1:10" ht="15.95" customHeight="1" x14ac:dyDescent="0.2">
      <c r="D43" s="67"/>
      <c r="E43" s="13"/>
      <c r="G43" s="37"/>
      <c r="H43" s="37"/>
      <c r="I43" s="37"/>
      <c r="J43" s="37"/>
    </row>
    <row r="44" spans="1:10" s="10" customFormat="1" ht="15.95" customHeight="1" x14ac:dyDescent="0.2">
      <c r="A44" s="76" t="s">
        <v>127</v>
      </c>
    </row>
    <row r="45" spans="1:10" s="10" customFormat="1" ht="15.95" customHeight="1" x14ac:dyDescent="0.2">
      <c r="A45" s="11" t="s">
        <v>100</v>
      </c>
    </row>
    <row r="46" spans="1:10" s="10" customFormat="1" ht="15.95" customHeight="1" x14ac:dyDescent="0.2"/>
    <row r="47" spans="1:10" s="10" customFormat="1" ht="15.95" customHeight="1" x14ac:dyDescent="0.2"/>
    <row r="48" spans="1:10" s="12" customFormat="1" ht="15.95" customHeight="1" x14ac:dyDescent="0.2"/>
    <row r="49" s="10" customFormat="1" ht="15.95" customHeight="1" x14ac:dyDescent="0.2"/>
    <row r="50" s="10" customFormat="1" ht="15.95" customHeight="1" x14ac:dyDescent="0.2"/>
    <row r="51" s="12" customFormat="1" ht="15.95" customHeight="1" x14ac:dyDescent="0.2"/>
    <row r="52" s="10" customFormat="1" ht="15.95" customHeight="1" x14ac:dyDescent="0.2"/>
    <row r="53" s="10" customFormat="1" ht="15.95" customHeight="1" x14ac:dyDescent="0.2"/>
    <row r="54" s="14" customFormat="1" ht="15.95" customHeight="1" x14ac:dyDescent="0.25"/>
  </sheetData>
  <mergeCells count="2">
    <mergeCell ref="A1:F1"/>
    <mergeCell ref="A3:F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7"/>
  <sheetViews>
    <sheetView tabSelected="1" zoomScaleNormal="100" workbookViewId="0">
      <selection sqref="A1:F1"/>
    </sheetView>
  </sheetViews>
  <sheetFormatPr defaultRowHeight="15" x14ac:dyDescent="0.25"/>
  <cols>
    <col min="1" max="1" width="8.28515625" style="1" customWidth="1"/>
    <col min="2" max="2" width="8.42578125" style="1" customWidth="1"/>
    <col min="3" max="3" width="31.42578125" style="2" customWidth="1"/>
    <col min="4" max="4" width="17.28515625" style="2" customWidth="1"/>
    <col min="5" max="5" width="14.85546875" style="3" customWidth="1"/>
    <col min="6" max="6" width="15.85546875" customWidth="1"/>
    <col min="7" max="7" width="13.140625" customWidth="1"/>
    <col min="8" max="8" width="45.5703125" customWidth="1"/>
    <col min="9" max="9" width="12" customWidth="1"/>
    <col min="10" max="16" width="9.140625" customWidth="1"/>
    <col min="18" max="18" width="47.140625" bestFit="1" customWidth="1"/>
    <col min="20" max="20" width="12.42578125" bestFit="1" customWidth="1"/>
  </cols>
  <sheetData>
    <row r="1" spans="1:250" ht="21" x14ac:dyDescent="0.25">
      <c r="A1" s="104" t="s">
        <v>99</v>
      </c>
      <c r="B1" s="104"/>
      <c r="C1" s="104"/>
      <c r="D1" s="104"/>
      <c r="E1" s="104"/>
      <c r="F1" s="104"/>
      <c r="G1" s="51"/>
      <c r="H1" s="51"/>
      <c r="I1" s="51"/>
    </row>
    <row r="2" spans="1:250" ht="9.75" customHeight="1" x14ac:dyDescent="0.25">
      <c r="F2" s="2"/>
      <c r="G2" s="50"/>
      <c r="H2" s="3"/>
      <c r="I2" s="3"/>
    </row>
    <row r="3" spans="1:250" s="18" customFormat="1" ht="18.75" x14ac:dyDescent="0.2">
      <c r="A3" s="105" t="s">
        <v>101</v>
      </c>
      <c r="B3" s="105"/>
      <c r="C3" s="105"/>
      <c r="D3" s="105"/>
      <c r="E3" s="105"/>
      <c r="F3" s="105"/>
      <c r="G3" s="45"/>
      <c r="H3" s="45"/>
      <c r="I3" s="4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s="9" customFormat="1" ht="9.75" customHeight="1" thickBot="1" x14ac:dyDescent="0.25">
      <c r="A4" s="6"/>
      <c r="B4" s="6"/>
      <c r="C4" s="7"/>
      <c r="D4" s="34"/>
      <c r="E4" s="35"/>
      <c r="F4" s="36"/>
    </row>
    <row r="5" spans="1:250" s="19" customFormat="1" ht="30.75" customHeight="1" thickBot="1" x14ac:dyDescent="0.3">
      <c r="A5" s="64" t="s">
        <v>0</v>
      </c>
      <c r="B5" s="65" t="s">
        <v>1</v>
      </c>
      <c r="C5" s="65" t="s">
        <v>4</v>
      </c>
      <c r="D5" s="80" t="s">
        <v>96</v>
      </c>
      <c r="E5" s="90" t="s">
        <v>95</v>
      </c>
      <c r="F5" s="86" t="s">
        <v>97</v>
      </c>
      <c r="G5" s="24"/>
      <c r="H5" s="24"/>
      <c r="I5" s="24"/>
      <c r="J5" s="24"/>
    </row>
    <row r="6" spans="1:250" s="17" customFormat="1" ht="15.95" customHeight="1" x14ac:dyDescent="0.25">
      <c r="A6" s="96" t="s">
        <v>32</v>
      </c>
      <c r="B6" s="74" t="s">
        <v>3</v>
      </c>
      <c r="C6" s="71" t="s">
        <v>33</v>
      </c>
      <c r="D6" s="83">
        <v>15000</v>
      </c>
      <c r="E6" s="93">
        <v>15000</v>
      </c>
      <c r="F6" s="87">
        <f t="shared" ref="F6:F45" si="0">SUM(E6-D6)</f>
        <v>0</v>
      </c>
      <c r="G6" s="40"/>
      <c r="H6" s="28"/>
      <c r="I6" s="29"/>
      <c r="J6" s="25"/>
    </row>
    <row r="7" spans="1:250" s="5" customFormat="1" ht="15.95" customHeight="1" x14ac:dyDescent="0.25">
      <c r="A7" s="97" t="s">
        <v>34</v>
      </c>
      <c r="B7" s="98" t="s">
        <v>3</v>
      </c>
      <c r="C7" s="71" t="s">
        <v>35</v>
      </c>
      <c r="D7" s="83">
        <v>10020000</v>
      </c>
      <c r="E7" s="93">
        <v>10020000</v>
      </c>
      <c r="F7" s="101">
        <f t="shared" si="0"/>
        <v>0</v>
      </c>
      <c r="G7" s="40"/>
      <c r="H7" s="28"/>
      <c r="I7" s="29"/>
      <c r="J7" s="26"/>
    </row>
    <row r="8" spans="1:250" s="5" customFormat="1" ht="15.95" customHeight="1" x14ac:dyDescent="0.25">
      <c r="A8" s="97" t="s">
        <v>7</v>
      </c>
      <c r="B8" s="98" t="s">
        <v>3</v>
      </c>
      <c r="C8" s="71" t="s">
        <v>36</v>
      </c>
      <c r="D8" s="83">
        <v>4121000</v>
      </c>
      <c r="E8" s="93">
        <v>4121000</v>
      </c>
      <c r="F8" s="101">
        <f t="shared" si="0"/>
        <v>0</v>
      </c>
      <c r="G8" s="40"/>
      <c r="H8" s="28"/>
      <c r="I8" s="29"/>
      <c r="J8" s="26"/>
    </row>
    <row r="9" spans="1:250" s="5" customFormat="1" ht="23.25" customHeight="1" x14ac:dyDescent="0.25">
      <c r="A9" s="97" t="s">
        <v>87</v>
      </c>
      <c r="B9" s="98" t="s">
        <v>3</v>
      </c>
      <c r="C9" s="71" t="s">
        <v>88</v>
      </c>
      <c r="D9" s="83">
        <v>140000</v>
      </c>
      <c r="E9" s="93">
        <v>140000</v>
      </c>
      <c r="F9" s="101">
        <f t="shared" si="0"/>
        <v>0</v>
      </c>
      <c r="G9" s="40"/>
      <c r="H9" s="28"/>
      <c r="I9" s="29"/>
      <c r="J9" s="26"/>
    </row>
    <row r="10" spans="1:250" s="5" customFormat="1" ht="15.95" customHeight="1" x14ac:dyDescent="0.25">
      <c r="A10" s="97" t="s">
        <v>37</v>
      </c>
      <c r="B10" s="98" t="s">
        <v>3</v>
      </c>
      <c r="C10" s="71" t="s">
        <v>38</v>
      </c>
      <c r="D10" s="83">
        <v>250000</v>
      </c>
      <c r="E10" s="93">
        <v>250000</v>
      </c>
      <c r="F10" s="101">
        <f t="shared" si="0"/>
        <v>0</v>
      </c>
      <c r="G10" s="40"/>
      <c r="H10" s="28"/>
      <c r="I10" s="29"/>
      <c r="J10" s="26"/>
    </row>
    <row r="11" spans="1:250" s="5" customFormat="1" ht="15.95" customHeight="1" x14ac:dyDescent="0.25">
      <c r="A11" s="97" t="s">
        <v>8</v>
      </c>
      <c r="B11" s="98" t="s">
        <v>3</v>
      </c>
      <c r="C11" s="71" t="s">
        <v>39</v>
      </c>
      <c r="D11" s="83">
        <v>11196300</v>
      </c>
      <c r="E11" s="93">
        <v>11196300</v>
      </c>
      <c r="F11" s="101">
        <f t="shared" si="0"/>
        <v>0</v>
      </c>
      <c r="G11" s="40"/>
      <c r="H11" s="28"/>
      <c r="I11" s="29"/>
      <c r="J11" s="26"/>
      <c r="R11" s="15"/>
    </row>
    <row r="12" spans="1:250" s="5" customFormat="1" ht="15.95" customHeight="1" x14ac:dyDescent="0.25">
      <c r="A12" s="97" t="s">
        <v>89</v>
      </c>
      <c r="B12" s="98" t="s">
        <v>3</v>
      </c>
      <c r="C12" s="71" t="s">
        <v>92</v>
      </c>
      <c r="D12" s="83">
        <v>580800</v>
      </c>
      <c r="E12" s="93">
        <v>580800</v>
      </c>
      <c r="F12" s="101">
        <f t="shared" si="0"/>
        <v>0</v>
      </c>
      <c r="G12" s="40"/>
      <c r="H12" s="28"/>
      <c r="I12" s="29"/>
      <c r="J12" s="26"/>
      <c r="R12" s="15"/>
    </row>
    <row r="13" spans="1:250" s="5" customFormat="1" ht="15.95" customHeight="1" x14ac:dyDescent="0.25">
      <c r="A13" s="97" t="s">
        <v>9</v>
      </c>
      <c r="B13" s="98" t="s">
        <v>3</v>
      </c>
      <c r="C13" s="71" t="s">
        <v>10</v>
      </c>
      <c r="D13" s="83">
        <v>1097600</v>
      </c>
      <c r="E13" s="93">
        <v>1097600</v>
      </c>
      <c r="F13" s="101">
        <f t="shared" si="0"/>
        <v>0</v>
      </c>
      <c r="G13" s="40"/>
      <c r="H13" s="28"/>
      <c r="I13" s="29"/>
      <c r="J13" s="26"/>
    </row>
    <row r="14" spans="1:250" s="5" customFormat="1" ht="15.95" customHeight="1" x14ac:dyDescent="0.25">
      <c r="A14" s="97" t="s">
        <v>11</v>
      </c>
      <c r="B14" s="98" t="s">
        <v>3</v>
      </c>
      <c r="C14" s="71" t="s">
        <v>12</v>
      </c>
      <c r="D14" s="83">
        <v>1080000</v>
      </c>
      <c r="E14" s="93">
        <v>1080000</v>
      </c>
      <c r="F14" s="101">
        <f t="shared" si="0"/>
        <v>0</v>
      </c>
      <c r="G14" s="40"/>
      <c r="H14" s="28"/>
      <c r="I14" s="29"/>
      <c r="J14" s="26"/>
    </row>
    <row r="15" spans="1:250" s="5" customFormat="1" ht="15.95" customHeight="1" x14ac:dyDescent="0.25">
      <c r="A15" s="97" t="s">
        <v>40</v>
      </c>
      <c r="B15" s="98" t="s">
        <v>3</v>
      </c>
      <c r="C15" s="71" t="s">
        <v>41</v>
      </c>
      <c r="D15" s="83">
        <v>30000</v>
      </c>
      <c r="E15" s="93">
        <v>30000</v>
      </c>
      <c r="F15" s="101">
        <f t="shared" si="0"/>
        <v>0</v>
      </c>
      <c r="G15" s="40"/>
      <c r="H15" s="28"/>
      <c r="I15" s="29"/>
      <c r="J15" s="26"/>
    </row>
    <row r="16" spans="1:250" s="5" customFormat="1" ht="15.95" customHeight="1" x14ac:dyDescent="0.25">
      <c r="A16" s="97" t="s">
        <v>42</v>
      </c>
      <c r="B16" s="98" t="s">
        <v>3</v>
      </c>
      <c r="C16" s="71" t="s">
        <v>43</v>
      </c>
      <c r="D16" s="83">
        <v>41600</v>
      </c>
      <c r="E16" s="93">
        <v>41600</v>
      </c>
      <c r="F16" s="101">
        <f t="shared" si="0"/>
        <v>0</v>
      </c>
      <c r="G16" s="40"/>
      <c r="H16" s="28"/>
      <c r="I16" s="29"/>
      <c r="J16" s="26"/>
    </row>
    <row r="17" spans="1:18" s="5" customFormat="1" ht="15.95" customHeight="1" x14ac:dyDescent="0.25">
      <c r="A17" s="97" t="s">
        <v>13</v>
      </c>
      <c r="B17" s="98" t="s">
        <v>3</v>
      </c>
      <c r="C17" s="71" t="s">
        <v>44</v>
      </c>
      <c r="D17" s="83">
        <v>1218300</v>
      </c>
      <c r="E17" s="93">
        <v>1218300</v>
      </c>
      <c r="F17" s="101">
        <f t="shared" si="0"/>
        <v>0</v>
      </c>
      <c r="G17" s="40"/>
      <c r="H17" s="28"/>
      <c r="I17" s="29"/>
      <c r="J17" s="26"/>
    </row>
    <row r="18" spans="1:18" s="5" customFormat="1" ht="15.95" customHeight="1" x14ac:dyDescent="0.25">
      <c r="A18" s="97" t="s">
        <v>45</v>
      </c>
      <c r="B18" s="98" t="s">
        <v>3</v>
      </c>
      <c r="C18" s="71" t="s">
        <v>46</v>
      </c>
      <c r="D18" s="83">
        <v>100000</v>
      </c>
      <c r="E18" s="93">
        <v>100000</v>
      </c>
      <c r="F18" s="101">
        <f t="shared" si="0"/>
        <v>0</v>
      </c>
      <c r="G18" s="40"/>
      <c r="H18" s="28"/>
      <c r="I18" s="30"/>
      <c r="J18" s="26"/>
    </row>
    <row r="19" spans="1:18" s="5" customFormat="1" ht="15.95" customHeight="1" x14ac:dyDescent="0.25">
      <c r="A19" s="97" t="s">
        <v>15</v>
      </c>
      <c r="B19" s="98" t="s">
        <v>3</v>
      </c>
      <c r="C19" s="71" t="s">
        <v>16</v>
      </c>
      <c r="D19" s="83">
        <v>27600</v>
      </c>
      <c r="E19" s="93">
        <v>27600</v>
      </c>
      <c r="F19" s="101">
        <f t="shared" si="0"/>
        <v>0</v>
      </c>
      <c r="G19" s="40"/>
      <c r="H19" s="28"/>
      <c r="I19" s="29"/>
      <c r="J19" s="26"/>
    </row>
    <row r="20" spans="1:18" s="5" customFormat="1" ht="15.95" customHeight="1" x14ac:dyDescent="0.25">
      <c r="A20" s="97" t="s">
        <v>47</v>
      </c>
      <c r="B20" s="98" t="s">
        <v>3</v>
      </c>
      <c r="C20" s="71" t="s">
        <v>48</v>
      </c>
      <c r="D20" s="83">
        <v>15000</v>
      </c>
      <c r="E20" s="93">
        <v>15000</v>
      </c>
      <c r="F20" s="101">
        <f t="shared" si="0"/>
        <v>0</v>
      </c>
      <c r="G20" s="40"/>
      <c r="H20" s="28"/>
      <c r="I20" s="29"/>
      <c r="J20" s="26"/>
    </row>
    <row r="21" spans="1:18" s="5" customFormat="1" ht="15.95" customHeight="1" x14ac:dyDescent="0.25">
      <c r="A21" s="97" t="s">
        <v>17</v>
      </c>
      <c r="B21" s="98" t="s">
        <v>3</v>
      </c>
      <c r="C21" s="71" t="s">
        <v>18</v>
      </c>
      <c r="D21" s="83">
        <v>1163000</v>
      </c>
      <c r="E21" s="93">
        <v>1163000</v>
      </c>
      <c r="F21" s="101">
        <f t="shared" si="0"/>
        <v>0</v>
      </c>
      <c r="G21" s="40"/>
      <c r="H21" s="28"/>
      <c r="I21" s="29"/>
      <c r="J21" s="26"/>
    </row>
    <row r="22" spans="1:18" s="5" customFormat="1" ht="15.95" customHeight="1" x14ac:dyDescent="0.25">
      <c r="A22" s="97" t="s">
        <v>49</v>
      </c>
      <c r="B22" s="98" t="s">
        <v>3</v>
      </c>
      <c r="C22" s="71" t="s">
        <v>50</v>
      </c>
      <c r="D22" s="83">
        <v>330000</v>
      </c>
      <c r="E22" s="93">
        <v>330000</v>
      </c>
      <c r="F22" s="101">
        <f t="shared" si="0"/>
        <v>0</v>
      </c>
      <c r="G22" s="40"/>
      <c r="H22" s="28"/>
      <c r="I22" s="29"/>
      <c r="J22" s="26"/>
    </row>
    <row r="23" spans="1:18" s="5" customFormat="1" ht="15.95" customHeight="1" x14ac:dyDescent="0.25">
      <c r="A23" s="97" t="s">
        <v>51</v>
      </c>
      <c r="B23" s="98" t="s">
        <v>3</v>
      </c>
      <c r="C23" s="71" t="s">
        <v>52</v>
      </c>
      <c r="D23" s="83">
        <v>257000</v>
      </c>
      <c r="E23" s="93">
        <v>257000</v>
      </c>
      <c r="F23" s="101">
        <f t="shared" si="0"/>
        <v>0</v>
      </c>
      <c r="G23" s="40"/>
      <c r="H23" s="28"/>
      <c r="I23" s="29"/>
      <c r="J23" s="26"/>
    </row>
    <row r="24" spans="1:18" s="10" customFormat="1" ht="15.95" customHeight="1" x14ac:dyDescent="0.2">
      <c r="A24" s="96">
        <v>3429</v>
      </c>
      <c r="B24" s="74" t="s">
        <v>3</v>
      </c>
      <c r="C24" s="71" t="s">
        <v>125</v>
      </c>
      <c r="D24" s="83">
        <v>150000</v>
      </c>
      <c r="E24" s="93">
        <v>150000</v>
      </c>
      <c r="F24" s="101">
        <f t="shared" si="0"/>
        <v>0</v>
      </c>
      <c r="G24" s="40"/>
      <c r="H24" s="28"/>
      <c r="I24" s="29"/>
      <c r="J24" s="27"/>
    </row>
    <row r="25" spans="1:18" s="5" customFormat="1" ht="15.95" customHeight="1" x14ac:dyDescent="0.25">
      <c r="A25" s="96" t="s">
        <v>84</v>
      </c>
      <c r="B25" s="74" t="s">
        <v>3</v>
      </c>
      <c r="C25" s="71" t="s">
        <v>91</v>
      </c>
      <c r="D25" s="83">
        <v>130000</v>
      </c>
      <c r="E25" s="93">
        <v>130000</v>
      </c>
      <c r="F25" s="101">
        <f t="shared" si="0"/>
        <v>0</v>
      </c>
      <c r="G25" s="40"/>
      <c r="H25" s="28"/>
      <c r="I25" s="29"/>
      <c r="J25" s="26"/>
    </row>
    <row r="26" spans="1:18" s="5" customFormat="1" ht="15.95" customHeight="1" x14ac:dyDescent="0.25">
      <c r="A26" s="97" t="s">
        <v>19</v>
      </c>
      <c r="B26" s="98" t="s">
        <v>3</v>
      </c>
      <c r="C26" s="71" t="s">
        <v>20</v>
      </c>
      <c r="D26" s="83">
        <v>456500</v>
      </c>
      <c r="E26" s="93">
        <v>456500</v>
      </c>
      <c r="F26" s="101">
        <f t="shared" si="0"/>
        <v>0</v>
      </c>
      <c r="G26" s="40"/>
      <c r="H26" s="28"/>
      <c r="I26" s="29"/>
      <c r="J26" s="26"/>
    </row>
    <row r="27" spans="1:18" s="5" customFormat="1" ht="15.95" customHeight="1" x14ac:dyDescent="0.25">
      <c r="A27" s="97" t="s">
        <v>53</v>
      </c>
      <c r="B27" s="98" t="s">
        <v>3</v>
      </c>
      <c r="C27" s="71" t="s">
        <v>54</v>
      </c>
      <c r="D27" s="83">
        <v>420000</v>
      </c>
      <c r="E27" s="93">
        <v>420000</v>
      </c>
      <c r="F27" s="101">
        <f t="shared" si="0"/>
        <v>0</v>
      </c>
      <c r="G27" s="40"/>
      <c r="H27" s="28"/>
      <c r="I27" s="29"/>
      <c r="J27" s="26"/>
    </row>
    <row r="28" spans="1:18" s="5" customFormat="1" ht="15.95" customHeight="1" x14ac:dyDescent="0.25">
      <c r="A28" s="97" t="s">
        <v>22</v>
      </c>
      <c r="B28" s="98" t="s">
        <v>3</v>
      </c>
      <c r="C28" s="71" t="s">
        <v>21</v>
      </c>
      <c r="D28" s="83">
        <v>60000</v>
      </c>
      <c r="E28" s="93">
        <v>60000</v>
      </c>
      <c r="F28" s="101">
        <f t="shared" si="0"/>
        <v>0</v>
      </c>
      <c r="G28" s="40"/>
      <c r="H28" s="28"/>
      <c r="I28" s="29"/>
      <c r="J28" s="26"/>
      <c r="R28" s="4"/>
    </row>
    <row r="29" spans="1:18" s="5" customFormat="1" ht="15.95" customHeight="1" x14ac:dyDescent="0.25">
      <c r="A29" s="97" t="s">
        <v>55</v>
      </c>
      <c r="B29" s="98" t="s">
        <v>3</v>
      </c>
      <c r="C29" s="71" t="s">
        <v>56</v>
      </c>
      <c r="D29" s="83">
        <v>561100</v>
      </c>
      <c r="E29" s="93">
        <v>561100</v>
      </c>
      <c r="F29" s="101">
        <f t="shared" si="0"/>
        <v>0</v>
      </c>
      <c r="G29" s="44"/>
      <c r="H29" s="28"/>
      <c r="I29" s="29"/>
      <c r="J29" s="26"/>
    </row>
    <row r="30" spans="1:18" s="5" customFormat="1" ht="15.95" customHeight="1" x14ac:dyDescent="0.25">
      <c r="A30" s="97" t="s">
        <v>57</v>
      </c>
      <c r="B30" s="98" t="s">
        <v>3</v>
      </c>
      <c r="C30" s="71" t="s">
        <v>58</v>
      </c>
      <c r="D30" s="83">
        <v>22000</v>
      </c>
      <c r="E30" s="93">
        <v>22000</v>
      </c>
      <c r="F30" s="101">
        <f t="shared" si="0"/>
        <v>0</v>
      </c>
      <c r="G30" s="40"/>
      <c r="H30" s="28"/>
      <c r="I30" s="29"/>
      <c r="J30" s="26"/>
    </row>
    <row r="31" spans="1:18" s="5" customFormat="1" ht="15.95" customHeight="1" x14ac:dyDescent="0.25">
      <c r="A31" s="97" t="s">
        <v>26</v>
      </c>
      <c r="B31" s="98" t="s">
        <v>3</v>
      </c>
      <c r="C31" s="71" t="s">
        <v>25</v>
      </c>
      <c r="D31" s="83">
        <v>886000</v>
      </c>
      <c r="E31" s="93">
        <v>1628400</v>
      </c>
      <c r="F31" s="101">
        <f t="shared" si="0"/>
        <v>742400</v>
      </c>
      <c r="G31" s="40"/>
      <c r="H31" s="28"/>
      <c r="I31" s="29"/>
      <c r="J31" s="26"/>
    </row>
    <row r="32" spans="1:18" s="5" customFormat="1" ht="15.95" customHeight="1" x14ac:dyDescent="0.25">
      <c r="A32" s="97" t="s">
        <v>59</v>
      </c>
      <c r="B32" s="98" t="s">
        <v>3</v>
      </c>
      <c r="C32" s="71" t="s">
        <v>60</v>
      </c>
      <c r="D32" s="83">
        <v>190000</v>
      </c>
      <c r="E32" s="93">
        <v>190000</v>
      </c>
      <c r="F32" s="101">
        <f t="shared" si="0"/>
        <v>0</v>
      </c>
      <c r="G32" s="40"/>
      <c r="H32" s="28"/>
      <c r="I32" s="29"/>
      <c r="J32" s="26"/>
    </row>
    <row r="33" spans="1:10" s="5" customFormat="1" ht="15.95" customHeight="1" x14ac:dyDescent="0.25">
      <c r="A33" s="97" t="s">
        <v>61</v>
      </c>
      <c r="B33" s="98" t="s">
        <v>3</v>
      </c>
      <c r="C33" s="71" t="s">
        <v>62</v>
      </c>
      <c r="D33" s="83">
        <v>2303200</v>
      </c>
      <c r="E33" s="93">
        <v>2303200</v>
      </c>
      <c r="F33" s="101">
        <f t="shared" si="0"/>
        <v>0</v>
      </c>
      <c r="G33" s="40"/>
      <c r="H33" s="28"/>
      <c r="I33" s="29"/>
      <c r="J33" s="26"/>
    </row>
    <row r="34" spans="1:10" s="5" customFormat="1" ht="15.95" customHeight="1" x14ac:dyDescent="0.25">
      <c r="A34" s="97" t="s">
        <v>63</v>
      </c>
      <c r="B34" s="98" t="s">
        <v>3</v>
      </c>
      <c r="C34" s="71" t="s">
        <v>64</v>
      </c>
      <c r="D34" s="83">
        <v>15000</v>
      </c>
      <c r="E34" s="93">
        <v>15000</v>
      </c>
      <c r="F34" s="101">
        <f t="shared" si="0"/>
        <v>0</v>
      </c>
      <c r="G34" s="40"/>
      <c r="H34" s="28"/>
      <c r="I34" s="29"/>
      <c r="J34" s="26"/>
    </row>
    <row r="35" spans="1:10" s="5" customFormat="1" ht="15.95" customHeight="1" x14ac:dyDescent="0.25">
      <c r="A35" s="97">
        <v>4359</v>
      </c>
      <c r="B35" s="98" t="s">
        <v>3</v>
      </c>
      <c r="C35" s="71" t="s">
        <v>126</v>
      </c>
      <c r="D35" s="83">
        <v>10000</v>
      </c>
      <c r="E35" s="93">
        <v>10000</v>
      </c>
      <c r="F35" s="101">
        <f t="shared" si="0"/>
        <v>0</v>
      </c>
      <c r="G35" s="40"/>
      <c r="H35" s="28"/>
      <c r="I35" s="29"/>
      <c r="J35" s="26"/>
    </row>
    <row r="36" spans="1:10" s="5" customFormat="1" ht="15.95" customHeight="1" x14ac:dyDescent="0.25">
      <c r="A36" s="97" t="s">
        <v>93</v>
      </c>
      <c r="B36" s="98" t="s">
        <v>3</v>
      </c>
      <c r="C36" s="71" t="s">
        <v>94</v>
      </c>
      <c r="D36" s="83">
        <v>20000</v>
      </c>
      <c r="E36" s="93">
        <v>20000</v>
      </c>
      <c r="F36" s="101">
        <f t="shared" si="0"/>
        <v>0</v>
      </c>
      <c r="G36" s="40"/>
      <c r="H36" s="28"/>
      <c r="I36" s="29"/>
      <c r="J36" s="26"/>
    </row>
    <row r="37" spans="1:10" s="5" customFormat="1" ht="15.95" customHeight="1" x14ac:dyDescent="0.25">
      <c r="A37" s="97" t="s">
        <v>65</v>
      </c>
      <c r="B37" s="98" t="s">
        <v>3</v>
      </c>
      <c r="C37" s="71" t="s">
        <v>66</v>
      </c>
      <c r="D37" s="83">
        <v>179000</v>
      </c>
      <c r="E37" s="93">
        <v>179000</v>
      </c>
      <c r="F37" s="101">
        <f t="shared" si="0"/>
        <v>0</v>
      </c>
      <c r="G37" s="40"/>
      <c r="H37" s="28"/>
      <c r="I37" s="29"/>
      <c r="J37" s="26"/>
    </row>
    <row r="38" spans="1:10" s="5" customFormat="1" ht="15.95" customHeight="1" x14ac:dyDescent="0.25">
      <c r="A38" s="97" t="s">
        <v>67</v>
      </c>
      <c r="B38" s="98" t="s">
        <v>3</v>
      </c>
      <c r="C38" s="71" t="s">
        <v>68</v>
      </c>
      <c r="D38" s="83">
        <v>1709000</v>
      </c>
      <c r="E38" s="93">
        <v>1709000</v>
      </c>
      <c r="F38" s="101">
        <f t="shared" si="0"/>
        <v>0</v>
      </c>
      <c r="G38" s="40"/>
      <c r="H38" s="28"/>
      <c r="I38" s="29"/>
      <c r="J38" s="26"/>
    </row>
    <row r="39" spans="1:10" s="5" customFormat="1" ht="15.95" customHeight="1" x14ac:dyDescent="0.25">
      <c r="A39" s="97" t="s">
        <v>30</v>
      </c>
      <c r="B39" s="98" t="s">
        <v>3</v>
      </c>
      <c r="C39" s="71" t="s">
        <v>27</v>
      </c>
      <c r="D39" s="83">
        <v>2699600</v>
      </c>
      <c r="E39" s="93">
        <v>2699600</v>
      </c>
      <c r="F39" s="101">
        <f t="shared" si="0"/>
        <v>0</v>
      </c>
      <c r="G39" s="40"/>
      <c r="H39" s="28"/>
      <c r="I39" s="29"/>
      <c r="J39" s="26"/>
    </row>
    <row r="40" spans="1:10" s="5" customFormat="1" ht="15.95" customHeight="1" x14ac:dyDescent="0.25">
      <c r="A40" s="97" t="s">
        <v>31</v>
      </c>
      <c r="B40" s="98" t="s">
        <v>3</v>
      </c>
      <c r="C40" s="71" t="s">
        <v>28</v>
      </c>
      <c r="D40" s="83">
        <v>23000</v>
      </c>
      <c r="E40" s="93">
        <v>23000</v>
      </c>
      <c r="F40" s="101">
        <f t="shared" si="0"/>
        <v>0</v>
      </c>
      <c r="G40" s="40"/>
      <c r="H40" s="28"/>
      <c r="I40" s="29"/>
      <c r="J40" s="26"/>
    </row>
    <row r="41" spans="1:10" s="5" customFormat="1" ht="15.95" customHeight="1" x14ac:dyDescent="0.25">
      <c r="A41" s="97" t="s">
        <v>69</v>
      </c>
      <c r="B41" s="98" t="s">
        <v>3</v>
      </c>
      <c r="C41" s="71" t="s">
        <v>70</v>
      </c>
      <c r="D41" s="83">
        <v>42400</v>
      </c>
      <c r="E41" s="93">
        <v>42400</v>
      </c>
      <c r="F41" s="101">
        <f t="shared" si="0"/>
        <v>0</v>
      </c>
      <c r="G41" s="40"/>
      <c r="H41" s="28"/>
      <c r="I41" s="29"/>
      <c r="J41" s="26"/>
    </row>
    <row r="42" spans="1:10" s="5" customFormat="1" ht="15.95" customHeight="1" x14ac:dyDescent="0.25">
      <c r="A42" s="97" t="s">
        <v>71</v>
      </c>
      <c r="B42" s="98" t="s">
        <v>3</v>
      </c>
      <c r="C42" s="71" t="s">
        <v>72</v>
      </c>
      <c r="D42" s="83">
        <v>85000</v>
      </c>
      <c r="E42" s="93">
        <v>85000</v>
      </c>
      <c r="F42" s="101">
        <f t="shared" si="0"/>
        <v>0</v>
      </c>
      <c r="G42" s="40"/>
      <c r="H42" s="28"/>
      <c r="I42" s="29"/>
      <c r="J42" s="26"/>
    </row>
    <row r="43" spans="1:10" s="5" customFormat="1" ht="15.95" customHeight="1" x14ac:dyDescent="0.25">
      <c r="A43" s="97" t="s">
        <v>73</v>
      </c>
      <c r="B43" s="98" t="s">
        <v>3</v>
      </c>
      <c r="C43" s="71" t="s">
        <v>74</v>
      </c>
      <c r="D43" s="83">
        <v>177000</v>
      </c>
      <c r="E43" s="93">
        <v>177000</v>
      </c>
      <c r="F43" s="101">
        <f t="shared" si="0"/>
        <v>0</v>
      </c>
      <c r="G43" s="40"/>
      <c r="H43" s="28"/>
      <c r="I43" s="29"/>
      <c r="J43" s="26"/>
    </row>
    <row r="44" spans="1:10" s="5" customFormat="1" ht="15.95" customHeight="1" x14ac:dyDescent="0.25">
      <c r="A44" s="97" t="s">
        <v>85</v>
      </c>
      <c r="B44" s="98" t="s">
        <v>3</v>
      </c>
      <c r="C44" s="71" t="s">
        <v>86</v>
      </c>
      <c r="D44" s="83">
        <v>8200</v>
      </c>
      <c r="E44" s="93">
        <v>8200</v>
      </c>
      <c r="F44" s="101">
        <f t="shared" si="0"/>
        <v>0</v>
      </c>
      <c r="G44" s="40"/>
      <c r="H44" s="28"/>
      <c r="I44" s="29"/>
      <c r="J44" s="26"/>
    </row>
    <row r="45" spans="1:10" s="5" customFormat="1" ht="15.95" customHeight="1" thickBot="1" x14ac:dyDescent="0.3">
      <c r="A45" s="99" t="s">
        <v>75</v>
      </c>
      <c r="B45" s="78" t="s">
        <v>3</v>
      </c>
      <c r="C45" s="79" t="s">
        <v>76</v>
      </c>
      <c r="D45" s="84">
        <v>368000</v>
      </c>
      <c r="E45" s="94">
        <v>368000</v>
      </c>
      <c r="F45" s="88">
        <f t="shared" si="0"/>
        <v>0</v>
      </c>
      <c r="G45" s="40"/>
      <c r="H45" s="28"/>
      <c r="I45" s="29"/>
      <c r="J45" s="26"/>
    </row>
    <row r="46" spans="1:10" ht="15.95" customHeight="1" thickBot="1" x14ac:dyDescent="0.3">
      <c r="A46" s="54" t="s">
        <v>79</v>
      </c>
      <c r="B46" s="55"/>
      <c r="C46" s="56"/>
      <c r="D46" s="100">
        <f>SUM(D6:D45)</f>
        <v>42198200</v>
      </c>
      <c r="E46" s="102">
        <f t="shared" ref="E46:F46" si="1">SUM(E6:E45)</f>
        <v>42940600</v>
      </c>
      <c r="F46" s="103">
        <f t="shared" si="1"/>
        <v>742400</v>
      </c>
      <c r="G46" s="41"/>
      <c r="H46" s="32"/>
      <c r="I46" s="33"/>
      <c r="J46" s="16"/>
    </row>
    <row r="47" spans="1:10" s="4" customFormat="1" ht="15.95" customHeight="1" x14ac:dyDescent="0.25">
      <c r="A47" s="59"/>
      <c r="B47" s="60"/>
      <c r="C47" s="61"/>
      <c r="D47" s="62"/>
      <c r="E47" s="62"/>
      <c r="F47" s="63"/>
      <c r="G47" s="16"/>
      <c r="H47" s="16"/>
      <c r="I47" s="16"/>
      <c r="J47" s="16"/>
    </row>
    <row r="48" spans="1:10" s="5" customFormat="1" ht="15.95" customHeight="1" x14ac:dyDescent="0.25">
      <c r="A48" s="42" t="s">
        <v>3</v>
      </c>
      <c r="B48" s="46" t="s">
        <v>83</v>
      </c>
      <c r="C48" s="23" t="s">
        <v>98</v>
      </c>
      <c r="D48" s="52">
        <v>904100</v>
      </c>
      <c r="E48" s="53">
        <v>904100</v>
      </c>
      <c r="F48" s="47">
        <v>0</v>
      </c>
      <c r="G48" s="40"/>
      <c r="H48" s="28"/>
      <c r="I48" s="29"/>
      <c r="J48" s="26"/>
    </row>
    <row r="49" spans="1:17" s="5" customFormat="1" ht="15.95" customHeight="1" thickBot="1" x14ac:dyDescent="0.3">
      <c r="A49" s="43" t="s">
        <v>3</v>
      </c>
      <c r="B49" s="48" t="s">
        <v>81</v>
      </c>
      <c r="C49" s="31" t="s">
        <v>82</v>
      </c>
      <c r="D49" s="57">
        <v>-19156700</v>
      </c>
      <c r="E49" s="58">
        <v>-18912100</v>
      </c>
      <c r="F49" s="49">
        <f>SUM(D49-E49)</f>
        <v>-244600</v>
      </c>
      <c r="G49" s="40"/>
      <c r="H49" s="28"/>
      <c r="I49" s="29"/>
      <c r="J49" s="26"/>
    </row>
    <row r="50" spans="1:17" ht="15.95" customHeight="1" x14ac:dyDescent="0.25">
      <c r="G50" s="16"/>
      <c r="H50" s="16"/>
      <c r="I50" s="16"/>
      <c r="J50" s="16"/>
    </row>
    <row r="51" spans="1:17" ht="15.95" customHeight="1" x14ac:dyDescent="0.25">
      <c r="A51" s="76" t="s">
        <v>127</v>
      </c>
      <c r="D51" s="21"/>
      <c r="G51" s="16"/>
      <c r="H51" s="16"/>
      <c r="I51" s="16"/>
      <c r="J51" s="16"/>
    </row>
    <row r="52" spans="1:17" ht="15.95" customHeight="1" x14ac:dyDescent="0.25">
      <c r="A52" s="20" t="s">
        <v>100</v>
      </c>
      <c r="D52" s="21"/>
    </row>
    <row r="53" spans="1:17" s="17" customFormat="1" ht="15.95" customHeight="1" x14ac:dyDescent="0.25"/>
    <row r="54" spans="1:17" s="5" customFormat="1" ht="15.95" customHeight="1" x14ac:dyDescent="0.25"/>
    <row r="55" spans="1:17" s="5" customFormat="1" ht="15.95" customHeight="1" x14ac:dyDescent="0.25"/>
    <row r="56" spans="1:17" s="5" customFormat="1" ht="15.95" customHeight="1" x14ac:dyDescent="0.25"/>
    <row r="57" spans="1:17" s="5" customFormat="1" ht="15.95" customHeight="1" x14ac:dyDescent="0.25"/>
    <row r="58" spans="1:17" s="5" customFormat="1" ht="15.95" customHeight="1" x14ac:dyDescent="0.25">
      <c r="Q58" s="15"/>
    </row>
    <row r="59" spans="1:17" s="5" customFormat="1" ht="15.95" customHeight="1" x14ac:dyDescent="0.25">
      <c r="Q59" s="15"/>
    </row>
    <row r="60" spans="1:17" s="5" customFormat="1" ht="15.95" customHeight="1" x14ac:dyDescent="0.25"/>
    <row r="61" spans="1:17" s="5" customFormat="1" ht="15.95" customHeight="1" x14ac:dyDescent="0.25"/>
    <row r="62" spans="1:17" s="5" customFormat="1" ht="15.95" customHeight="1" x14ac:dyDescent="0.25"/>
    <row r="63" spans="1:17" s="5" customFormat="1" ht="15.95" customHeight="1" x14ac:dyDescent="0.25"/>
    <row r="64" spans="1:17" s="5" customFormat="1" ht="15.95" customHeight="1" x14ac:dyDescent="0.25"/>
    <row r="65" spans="17:17" s="5" customFormat="1" ht="15.95" customHeight="1" x14ac:dyDescent="0.25"/>
    <row r="66" spans="17:17" s="5" customFormat="1" ht="15.95" customHeight="1" x14ac:dyDescent="0.25"/>
    <row r="67" spans="17:17" s="5" customFormat="1" ht="15.95" customHeight="1" x14ac:dyDescent="0.25"/>
    <row r="68" spans="17:17" s="5" customFormat="1" ht="15.95" customHeight="1" x14ac:dyDescent="0.25"/>
    <row r="69" spans="17:17" s="5" customFormat="1" ht="15.95" customHeight="1" x14ac:dyDescent="0.25"/>
    <row r="70" spans="17:17" s="5" customFormat="1" x14ac:dyDescent="0.25"/>
    <row r="71" spans="17:17" s="10" customFormat="1" ht="15.95" customHeight="1" x14ac:dyDescent="0.2"/>
    <row r="72" spans="17:17" s="5" customFormat="1" ht="15.95" customHeight="1" x14ac:dyDescent="0.25"/>
    <row r="73" spans="17:17" s="5" customFormat="1" ht="15.95" customHeight="1" x14ac:dyDescent="0.25"/>
    <row r="74" spans="17:17" s="5" customFormat="1" ht="15.95" customHeight="1" x14ac:dyDescent="0.25"/>
    <row r="75" spans="17:17" s="5" customFormat="1" ht="15.95" customHeight="1" x14ac:dyDescent="0.25">
      <c r="Q75" s="4"/>
    </row>
    <row r="76" spans="17:17" s="5" customFormat="1" ht="15.95" customHeight="1" x14ac:dyDescent="0.25"/>
    <row r="77" spans="17:17" s="5" customFormat="1" ht="15.95" customHeight="1" x14ac:dyDescent="0.25"/>
    <row r="78" spans="17:17" s="5" customFormat="1" ht="15.95" customHeight="1" x14ac:dyDescent="0.25"/>
    <row r="79" spans="17:17" s="5" customFormat="1" ht="15.95" customHeight="1" x14ac:dyDescent="0.25"/>
    <row r="80" spans="17:17" s="5" customFormat="1" ht="15.95" customHeight="1" x14ac:dyDescent="0.25"/>
    <row r="81" spans="5:17" s="5" customFormat="1" ht="15.95" customHeight="1" x14ac:dyDescent="0.25"/>
    <row r="82" spans="5:17" s="5" customFormat="1" ht="15.95" customHeight="1" x14ac:dyDescent="0.25"/>
    <row r="83" spans="5:17" s="5" customFormat="1" ht="15.95" customHeight="1" x14ac:dyDescent="0.25"/>
    <row r="84" spans="5:17" s="5" customFormat="1" ht="15.95" customHeight="1" x14ac:dyDescent="0.25"/>
    <row r="85" spans="5:17" s="5" customFormat="1" ht="15.95" customHeight="1" x14ac:dyDescent="0.25"/>
    <row r="86" spans="5:17" s="5" customFormat="1" ht="15.95" customHeight="1" x14ac:dyDescent="0.25"/>
    <row r="87" spans="5:17" s="5" customFormat="1" ht="15.95" customHeight="1" x14ac:dyDescent="0.25"/>
    <row r="88" spans="5:17" s="5" customFormat="1" ht="15.95" customHeight="1" x14ac:dyDescent="0.25">
      <c r="Q88" s="11"/>
    </row>
    <row r="89" spans="5:17" s="5" customFormat="1" ht="15.95" customHeight="1" x14ac:dyDescent="0.25"/>
    <row r="90" spans="5:17" s="5" customFormat="1" ht="15.95" customHeight="1" x14ac:dyDescent="0.25"/>
    <row r="91" spans="5:17" s="5" customFormat="1" ht="15.95" customHeight="1" x14ac:dyDescent="0.25"/>
    <row r="92" spans="5:17" ht="15.95" customHeight="1" x14ac:dyDescent="0.25">
      <c r="E92"/>
    </row>
    <row r="93" spans="5:17" s="5" customFormat="1" ht="15.95" customHeight="1" x14ac:dyDescent="0.25"/>
    <row r="94" spans="5:17" s="5" customFormat="1" ht="15.95" customHeight="1" x14ac:dyDescent="0.25"/>
    <row r="95" spans="5:17" s="5" customFormat="1" ht="15.95" customHeight="1" x14ac:dyDescent="0.25"/>
    <row r="96" spans="5:17" s="5" customFormat="1" x14ac:dyDescent="0.25"/>
    <row r="97" s="5" customFormat="1" ht="15.95" customHeight="1" x14ac:dyDescent="0.25"/>
  </sheetData>
  <mergeCells count="2">
    <mergeCell ref="A1:F1"/>
    <mergeCell ref="A3:F3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95" orientation="portrait" r:id="rId1"/>
  <headerFooter>
    <oddFooter>Stránka &amp;P</oddFooter>
  </headerFooter>
  <ignoredErrors>
    <ignoredError sqref="B48 A46:B46 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Příjmy 2022</vt:lpstr>
      <vt:lpstr>Výdaje 2022</vt:lpstr>
      <vt:lpstr>'Příjmy 2022'!Názvy_tisku</vt:lpstr>
      <vt:lpstr>'Výdaje 2022'!Názvy_tisku</vt:lpstr>
    </vt:vector>
  </TitlesOfParts>
  <Company>RWE Interní služby,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tkousal1</dc:creator>
  <cp:lastModifiedBy>Pajerova</cp:lastModifiedBy>
  <cp:lastPrinted>2021-12-20T08:34:32Z</cp:lastPrinted>
  <dcterms:created xsi:type="dcterms:W3CDTF">2010-11-26T16:16:03Z</dcterms:created>
  <dcterms:modified xsi:type="dcterms:W3CDTF">2022-01-07T07:08:45Z</dcterms:modified>
</cp:coreProperties>
</file>